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on\OneDrive - MINTIC\Datos y Software Libre\DGD- Eventos\20210323 Convocatoria Data Sandbox\"/>
    </mc:Choice>
  </mc:AlternateContent>
  <xr:revisionPtr revIDLastSave="90" documentId="13_ncr:1_{89A357E5-7D98-42DC-9CF2-1DFD51F3CCF2}" xr6:coauthVersionLast="41" xr6:coauthVersionMax="41" xr10:uidLastSave="{D46A9657-DDF0-49A9-98C6-76C0AA42C4B8}"/>
  <bookViews>
    <workbookView xWindow="-108" yWindow="-108" windowWidth="16608" windowHeight="8832" xr2:uid="{C49309B8-B24D-4C48-AE60-C43AF411A66F}"/>
  </bookViews>
  <sheets>
    <sheet name="Evaluación" sheetId="2" r:id="rId1"/>
    <sheet name="Especificaciones Criterios" sheetId="3" r:id="rId2"/>
    <sheet name="Resultados" sheetId="4" r:id="rId3"/>
  </sheets>
  <definedNames>
    <definedName name="_xlnm._FilterDatabase" localSheetId="1" hidden="1">'Especificaciones Criterios'!$A$1:$F$1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2" l="1"/>
  <c r="E18" i="2" l="1"/>
  <c r="O18" i="2" s="1"/>
  <c r="O19" i="2" s="1"/>
  <c r="D19" i="2"/>
  <c r="D17" i="2"/>
  <c r="B19" i="2"/>
  <c r="K18" i="2" l="1"/>
  <c r="K19" i="2" s="1"/>
  <c r="I18" i="2"/>
  <c r="I19" i="2" s="1"/>
  <c r="E19" i="2"/>
  <c r="M18" i="2"/>
  <c r="M19" i="2" s="1"/>
  <c r="G18" i="2"/>
  <c r="G19" i="2" s="1"/>
  <c r="E6" i="2" l="1"/>
  <c r="O6" i="2" s="1"/>
  <c r="E8" i="2"/>
  <c r="B17" i="2"/>
  <c r="B15" i="2"/>
  <c r="D7" i="2"/>
  <c r="I6" i="2" l="1"/>
  <c r="M6" i="2"/>
  <c r="K6" i="2"/>
  <c r="G6" i="2"/>
  <c r="B7" i="2"/>
  <c r="B20" i="2" s="1"/>
  <c r="E10" i="2"/>
  <c r="E12" i="2" l="1"/>
  <c r="E9" i="2"/>
  <c r="E13" i="2"/>
  <c r="E11" i="2"/>
  <c r="E14" i="2"/>
  <c r="O16" i="2" l="1"/>
  <c r="I16" i="2" l="1"/>
  <c r="K16" i="2"/>
  <c r="O17" i="2"/>
  <c r="M16" i="2"/>
  <c r="E17" i="2"/>
  <c r="G16" i="2"/>
  <c r="G17" i="2" s="1"/>
  <c r="I17" i="2" l="1"/>
  <c r="K17" i="2"/>
  <c r="M17" i="2"/>
  <c r="D15" i="2" l="1"/>
  <c r="M14" i="2"/>
  <c r="I13" i="2"/>
  <c r="M12" i="2"/>
  <c r="I11" i="2"/>
  <c r="M10" i="2"/>
  <c r="I9" i="2"/>
  <c r="I8" i="2"/>
  <c r="E5" i="2"/>
  <c r="E7" i="2" l="1"/>
  <c r="G5" i="2"/>
  <c r="G7" i="2" s="1"/>
  <c r="O8" i="2"/>
  <c r="O5" i="2"/>
  <c r="O7" i="2" s="1"/>
  <c r="G8" i="2"/>
  <c r="I5" i="2"/>
  <c r="I7" i="2" s="1"/>
  <c r="O14" i="2"/>
  <c r="G14" i="2"/>
  <c r="I14" i="2"/>
  <c r="I12" i="2"/>
  <c r="G10" i="2"/>
  <c r="K11" i="2"/>
  <c r="O12" i="2"/>
  <c r="E15" i="2"/>
  <c r="I10" i="2"/>
  <c r="K9" i="2"/>
  <c r="O10" i="2"/>
  <c r="G12" i="2"/>
  <c r="K13" i="2"/>
  <c r="M9" i="2"/>
  <c r="M11" i="2"/>
  <c r="M13" i="2"/>
  <c r="K5" i="2"/>
  <c r="K7" i="2" s="1"/>
  <c r="K8" i="2"/>
  <c r="G9" i="2"/>
  <c r="O9" i="2"/>
  <c r="K10" i="2"/>
  <c r="G11" i="2"/>
  <c r="O11" i="2"/>
  <c r="K12" i="2"/>
  <c r="G13" i="2"/>
  <c r="O13" i="2"/>
  <c r="K14" i="2"/>
  <c r="M5" i="2"/>
  <c r="M7" i="2" s="1"/>
  <c r="M8" i="2"/>
  <c r="M20" i="2" l="1"/>
  <c r="E20" i="2"/>
  <c r="G15" i="2"/>
  <c r="G20" i="2" s="1"/>
  <c r="I15" i="2"/>
  <c r="I20" i="2" s="1"/>
  <c r="O15" i="2"/>
  <c r="O20" i="2" s="1"/>
  <c r="M15" i="2"/>
  <c r="K15" i="2"/>
  <c r="K20" i="2" s="1"/>
</calcChain>
</file>

<file path=xl/sharedStrings.xml><?xml version="1.0" encoding="utf-8"?>
<sst xmlns="http://schemas.openxmlformats.org/spreadsheetml/2006/main" count="86" uniqueCount="69">
  <si>
    <t>Responsable líder</t>
  </si>
  <si>
    <t>Científico de datos</t>
  </si>
  <si>
    <t>Ingeniero de Datos</t>
  </si>
  <si>
    <t>Analista de datos</t>
  </si>
  <si>
    <t>Artista de datos</t>
  </si>
  <si>
    <t>Estadístico</t>
  </si>
  <si>
    <t>Administrador de bases de datos</t>
  </si>
  <si>
    <t>PESO LOCAL</t>
  </si>
  <si>
    <t>Peso</t>
  </si>
  <si>
    <t>CRITERIO</t>
  </si>
  <si>
    <t>PESO</t>
  </si>
  <si>
    <t>SUBCRITERIO</t>
  </si>
  <si>
    <t>PESO GLOBAL</t>
  </si>
  <si>
    <t>PILOTO 1</t>
  </si>
  <si>
    <t>PILOTO 2</t>
  </si>
  <si>
    <t>PILOTO 3</t>
  </si>
  <si>
    <t>PILOTO 4</t>
  </si>
  <si>
    <t>PILOTO 5</t>
  </si>
  <si>
    <t>Puntaje</t>
  </si>
  <si>
    <t>TOTAL EVALUACIÓN DPILOT</t>
  </si>
  <si>
    <t>TOTAL</t>
  </si>
  <si>
    <t xml:space="preserve">Volumen </t>
  </si>
  <si>
    <t>Variedad</t>
  </si>
  <si>
    <t>TOTAL EVALUACIÓN ROLES</t>
  </si>
  <si>
    <t>Habilidad con servicios de Microsoft - Azure</t>
  </si>
  <si>
    <t>Responsable líder, Científico de datos, Ingeniero de Datos, Analista de datos, Artista de datos, Estadístico, Administrador de bases de datos</t>
  </si>
  <si>
    <t>La variedad de los datos se refiere a los múltiples formatos y tipos de datos que deben ser compatibles con las soluciones de Big Data.</t>
  </si>
  <si>
    <t>Criterio</t>
  </si>
  <si>
    <t>Subcriterio</t>
  </si>
  <si>
    <t>Descripción</t>
  </si>
  <si>
    <t>La plataforma Data Sandbox esta implementada con herramientas y servicios ofrecidos por Microsoft Azure, tener habilidades en el uso de estas tecnologías afianza y agiliza el desarrollo de las iniciativas.</t>
  </si>
  <si>
    <t>Tipos de Evidencias</t>
  </si>
  <si>
    <t xml:space="preserve">Especificar los siguiente:
•	Tamaño aproximado de la información.
•	Tipo(s) de fuente(s) Ej. transacciones online, datos científicos y de investigación, datos de sensores, redes sociales.
•	Nombre de la(s) fuente(s). </t>
  </si>
  <si>
    <t>Observaciones</t>
  </si>
  <si>
    <t>•	Para el integrante con el rol Responsable líder que no adjunte certificado como funcionario de planta se calificara como contratista – Este rol es obligatorio en cada iniciativa.
•	Para los roles donde se requiera certificación de experiencia y no se adjunte, se calificará con cero “0” en el ítem correspondiente. 
•	Los roles Científico de datos y Ingeniero de datos son obligatorios para cada iniciativa. 
•	Los certificados de cursos relacionados no reemplazan las certificaciones de experiencias solicitadas.</t>
  </si>
  <si>
    <t>Es obligatorio especificar la Duración del Piloto en cada iniciativa.</t>
  </si>
  <si>
    <t>Adjuntar documentación que certifique la experiencia (Nombrar proyectos donde ha participado) en el manejo de servicios y herramientas tecnológicas de Big Data disponibles en la plataforma de Azure. Si a realizado cursos de entrenamiento relacionados con Big Data en la plataforma de Azure añadir los certificados respectivos.</t>
  </si>
  <si>
    <t>Si no se adjunta la certificación se calificará con cero “0”.</t>
  </si>
  <si>
    <t xml:space="preserve">Es necesario especificar en su totalidad lo solicitado en los ítems de Dimensiones Básicas, de lo contrario se asignara cero “0” en la calificación del ítem donde no estén o estén incompletas las especificaciones. </t>
  </si>
  <si>
    <t>Puntajes asignados</t>
  </si>
  <si>
    <t>Describe el volumen de los datos que serán procesados en el Data Sandbox, es importante especificar la cantidad máxima de datos que el proyecto soportará.</t>
  </si>
  <si>
    <t>Conformación de equipo de trabajo de la Entidad</t>
  </si>
  <si>
    <t>TOTAL EVALUACIÓN DIMENSIONES</t>
  </si>
  <si>
    <t>PLANTILLA DE EVALUACIÓN DE PROYECTOS PILOTOS DATA SANDBOX</t>
  </si>
  <si>
    <t>Duración del Proyecto Piloto</t>
  </si>
  <si>
    <t>Duración del proyecto</t>
  </si>
  <si>
    <t>Especificar el tiempo que se utilizará en implementar y publicar los resultados del proyecto piloto propuesto. Diligenciar la plantilla de postulación del proyecto - https://sandbox.datos.gov.co/app/img/ppt/PlantillaPostulacionProyectosPiloto.ppt, en donde se requiere el diligenciamiento de una diapositiva con el Cronograma de Hitos del proyecto.</t>
  </si>
  <si>
    <t>Habilidades del equipo en herramientas de Big Data</t>
  </si>
  <si>
    <t>Dimensiones Básicas del Proyecto</t>
  </si>
  <si>
    <t>Piloto 1</t>
  </si>
  <si>
    <t>Entidad</t>
  </si>
  <si>
    <t>Piloto 2</t>
  </si>
  <si>
    <t>Calificación</t>
  </si>
  <si>
    <t>Evidencias</t>
  </si>
  <si>
    <t>Piloto 3</t>
  </si>
  <si>
    <t>Piloto 4</t>
  </si>
  <si>
    <t>Piloto 5</t>
  </si>
  <si>
    <t>Nombre Contacto</t>
  </si>
  <si>
    <t>Teléfono Contacto</t>
  </si>
  <si>
    <t>Correo contacto</t>
  </si>
  <si>
    <t>• Mayor a 1TB y hasta 2TB: 1
• Mayor a 500GB y hasta a 1TB: 0.7
• Mayor a 300GB y hasta 500GB: 0.4
• Menor o igual a 300GB: 0.2</t>
  </si>
  <si>
    <t>• Datos no estructurados (Imágenes, Video, Audio): 1
• Datos semiestructurados (XML, JSON, Sensores): 0.8
• Datos estructurados (BD, data tabular): 0.5</t>
  </si>
  <si>
    <t>Duración del proyecto:
•	3 meses: 1
•	4 meses: 0.8
•	Hasta 5 meses: 0.2</t>
  </si>
  <si>
    <t>Habilidad con servicios de Microsoft Azure:
Integrantes con experiencia en Azure.
•	7 o más integrantes: 1
•	6 integrantes: 0.86
•	5 integrantes: 0.71
•	4 integrantes: 0.57
•	3 integrantes: 0.43
•	2 integrantes: 0.29
•	1 integrantes: 0.14
•	0 integrantes: 0</t>
  </si>
  <si>
    <t>Los pilotos deberían tener una duración máxima de 4 meses, aunque por experiencia de otros pilotos realizados pueden oscilar entre 3 y 5 meses.</t>
  </si>
  <si>
    <t>Especificar los tipos de datos que apliquen:
•	Datos estructurados (BD relacionales, data tabular).
•	Datos no estructurados (Imágenes, Video, Audio).
•	Datos semiestructurados (XML, JSON, Sensores).</t>
  </si>
  <si>
    <t>Responsable líder:
•	Funcionario de Planta: 1
•	Contratista: 0.5
Científico de datos:
Manejo de modelos predictivos y experiencia en lenguajes como R, Python, SQL, Scala, entre otros.
•	Experiencia mayor a 2 años: 1
•	Experiencia entre 1 a 2 años: 0.7
•	Experiencia menor a 1 año: 0.3
Ingeniero de Datos:
Habilidades en el uso de servicios y herramientas para la ingesta, la salida y la transformación de datos procedentes de múltiples orígenes.
•	Experiencia mayor a 2 años: 1
•	Experiencia entre 1 a 2 años: 0.7
•	Experiencia menor a 1 año: 0.3
Analista de datos:
Experiencia en recopilación y análisis de grandes volúmenes de datos de forma estadística.
•	Experiencia mayor a 2 años: 1
•	Experiencia entre 1 a 2 años: 0.7
•	Experiencia menor a 1 año: 0.3
Artista de datos:
Experiencia en representar de manera sencilla (gráficos, infografías y herramientas visuales), los resultados del análisis de los datos para comprender grandes volúmenes de información.
•	Experiencia mayor a 2 años: 1
•	Experiencia entre 1 a 2 años: 0.7
•	Experiencia menor a 1 año: 0.3
Estadístico:
Entre otras tener experiencia en lenguajes como R, Python, SQL o Scala.
•	Experiencia mayor a 2 años: 1
•	Experiencia entre 1 a 2 años: 0.7
•	Experiencia menor a 1 año: 0.3
Administrador de bases de datos:
Estar familiarizado con las nuevas herramientas y tecnologías que se usan para almacenar y gestionar grandes cantidades de datos.
•	Experiencia mayor a 2 años: 1
•	Experiencia entre 1 a 2 años: 0.7
•	Experiencia menor a 1 año: 0.3</t>
  </si>
  <si>
    <t>Adjuntar la siguiente documentación a través de certificaciones:
•	Responsable líder – Certificar que es funcionario de planta o contratista de la entidad postulante.
•	Científico de datos – Certificar experiencia (Nombrar proyectos donde ha participado) en el manejo de modelos predictivos, en trabajos donde ha utilizado lenguajes como R, Python, SQL o Scala. Si ha realizado cursos relacionados con la ciencia de datos añadir los certificados respectivos.
•	Ingeniero de Datos - Certificar experiencia (Nombrar proyectos donde ha participado) en el manejo de servicios y herramientas para la ingesta, la salida y la transformación de datos procedentes de múltiples orígenes. Si ha realizado cursos relacionados con la ingeniería de datos añadir los certificados respectivos.
•	Analista de datos - Certificar experiencia (Nombrar proyectos donde ha participado) en proyectos donde ha desempeñado este rol.
•	Artista de datos - Certificar experiencia (Nombrar proyectos donde ha participado) en proyectos donde ha desempeñado este rol.
•	Estadístico - Certificar experiencia (Nombrar proyectos donde ha participado) en el manejo de métodos estadísticos aplicados a grandes volúmenes de datos (análisis descriptivo - análisis predictivo) y en habilidades en lenguajes como R, Python, SQL o Scala. Si ha realizado cursos relacionados con el análisis de datos añadir los certificados respectivos.
•	Administrador de bases de datos - Certificar experiencia (Nombrar proyectos donde ha participado) en el manejo de herramientas y tecnologías  que se usan para almacenar y gestionar grandes cantidades de datos.</t>
  </si>
  <si>
    <t xml:space="preserve">Las Entidades que deciden enfrentarse a estos nuevos retos de aplicar la disciplina de Big Data en el desarrollo de sus proyectos piloto deberán contemplar la conformación de un equipo de trabajo o equipo de ciencia de datos, con un mínimo de dos y hasta siete integrantes, no obstante, la Entidad podrá disponer de más miembros en el equipo.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</si>
</sst>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83CB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Alignment="1">
      <alignment wrapText="1"/>
    </xf>
    <xf numFmtId="0" fontId="3" fillId="4" borderId="1" xfId="0" applyFon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10" fontId="0" fillId="3" borderId="2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0" fontId="0" fillId="0" borderId="2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/>
    </xf>
    <xf numFmtId="9" fontId="3" fillId="4" borderId="2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2" xfId="0" applyBorder="1" applyAlignment="1"/>
    <xf numFmtId="2" fontId="5" fillId="0" borderId="0" xfId="0" applyNumberFormat="1" applyFont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D83CBE"/>
      <color rgb="FF214E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1C122-AA23-444D-B6D6-95A9B8F1A517}">
  <dimension ref="A1:O20"/>
  <sheetViews>
    <sheetView tabSelected="1" zoomScale="85" zoomScaleNormal="8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19" sqref="C19"/>
    </sheetView>
  </sheetViews>
  <sheetFormatPr baseColWidth="10" defaultColWidth="8.88671875" defaultRowHeight="14.4" x14ac:dyDescent="0.3"/>
  <cols>
    <col min="1" max="1" width="25.5546875" style="5" bestFit="1" customWidth="1"/>
    <col min="2" max="2" width="10.88671875" style="5" bestFit="1" customWidth="1"/>
    <col min="3" max="3" width="35.44140625" style="5" bestFit="1" customWidth="1"/>
    <col min="4" max="4" width="10.109375" style="5" bestFit="1" customWidth="1"/>
    <col min="5" max="5" width="11.44140625" style="5" bestFit="1" customWidth="1"/>
    <col min="6" max="15" width="8.88671875" style="5"/>
    <col min="16" max="16" width="26.44140625" style="5" customWidth="1"/>
    <col min="17" max="16384" width="8.88671875" style="5"/>
  </cols>
  <sheetData>
    <row r="1" spans="1:15" ht="15" customHeight="1" x14ac:dyDescent="0.3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 customHeight="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4.4" customHeight="1" x14ac:dyDescent="0.3">
      <c r="A3" s="25" t="s">
        <v>9</v>
      </c>
      <c r="B3" s="25" t="s">
        <v>10</v>
      </c>
      <c r="C3" s="25" t="s">
        <v>11</v>
      </c>
      <c r="D3" s="25" t="s">
        <v>7</v>
      </c>
      <c r="E3" s="25" t="s">
        <v>12</v>
      </c>
      <c r="F3" s="14" t="s">
        <v>13</v>
      </c>
      <c r="G3" s="14"/>
      <c r="H3" s="14" t="s">
        <v>14</v>
      </c>
      <c r="I3" s="14"/>
      <c r="J3" s="14" t="s">
        <v>15</v>
      </c>
      <c r="K3" s="14"/>
      <c r="L3" s="14" t="s">
        <v>16</v>
      </c>
      <c r="M3" s="14"/>
      <c r="N3" s="14" t="s">
        <v>17</v>
      </c>
      <c r="O3" s="14"/>
    </row>
    <row r="4" spans="1:15" x14ac:dyDescent="0.3">
      <c r="A4" s="25"/>
      <c r="B4" s="25"/>
      <c r="C4" s="25"/>
      <c r="D4" s="25"/>
      <c r="E4" s="25"/>
      <c r="F4" s="14" t="s">
        <v>18</v>
      </c>
      <c r="G4" s="14" t="s">
        <v>8</v>
      </c>
      <c r="H4" s="14" t="s">
        <v>18</v>
      </c>
      <c r="I4" s="14" t="s">
        <v>8</v>
      </c>
      <c r="J4" s="14" t="s">
        <v>18</v>
      </c>
      <c r="K4" s="14" t="s">
        <v>8</v>
      </c>
      <c r="L4" s="14" t="s">
        <v>18</v>
      </c>
      <c r="M4" s="14" t="s">
        <v>8</v>
      </c>
      <c r="N4" s="14" t="s">
        <v>18</v>
      </c>
      <c r="O4" s="14" t="s">
        <v>8</v>
      </c>
    </row>
    <row r="5" spans="1:15" x14ac:dyDescent="0.3">
      <c r="A5" s="29" t="s">
        <v>48</v>
      </c>
      <c r="B5" s="28">
        <v>0.3</v>
      </c>
      <c r="C5" s="4" t="s">
        <v>21</v>
      </c>
      <c r="D5" s="7">
        <v>0.6</v>
      </c>
      <c r="E5" s="8">
        <f>D5*$B$5</f>
        <v>0.18</v>
      </c>
      <c r="F5" s="9">
        <v>1</v>
      </c>
      <c r="G5" s="10">
        <f>E5*F5</f>
        <v>0.18</v>
      </c>
      <c r="H5" s="9"/>
      <c r="I5" s="10">
        <f>E5*H5</f>
        <v>0</v>
      </c>
      <c r="J5" s="9"/>
      <c r="K5" s="10">
        <f>E5*J5</f>
        <v>0</v>
      </c>
      <c r="L5" s="9"/>
      <c r="M5" s="10">
        <f>E5*L5</f>
        <v>0</v>
      </c>
      <c r="N5" s="9"/>
      <c r="O5" s="10">
        <f>E5*N5</f>
        <v>0</v>
      </c>
    </row>
    <row r="6" spans="1:15" x14ac:dyDescent="0.3">
      <c r="A6" s="29"/>
      <c r="B6" s="28"/>
      <c r="C6" s="4" t="s">
        <v>22</v>
      </c>
      <c r="D6" s="7">
        <v>0.4</v>
      </c>
      <c r="E6" s="8">
        <f t="shared" ref="E6" si="0">D6*$B$5</f>
        <v>0.12</v>
      </c>
      <c r="F6" s="9">
        <v>1</v>
      </c>
      <c r="G6" s="10">
        <f t="shared" ref="G6" si="1">E6*F6</f>
        <v>0.12</v>
      </c>
      <c r="H6" s="9"/>
      <c r="I6" s="10">
        <f t="shared" ref="I6" si="2">E6*H6</f>
        <v>0</v>
      </c>
      <c r="J6" s="9"/>
      <c r="K6" s="10">
        <f t="shared" ref="K6" si="3">E6*J6</f>
        <v>0</v>
      </c>
      <c r="L6" s="9"/>
      <c r="M6" s="10">
        <f t="shared" ref="M6" si="4">E6*L6</f>
        <v>0</v>
      </c>
      <c r="N6" s="9"/>
      <c r="O6" s="10">
        <f t="shared" ref="O6" si="5">E6*N6</f>
        <v>0</v>
      </c>
    </row>
    <row r="7" spans="1:15" ht="27.6" x14ac:dyDescent="0.3">
      <c r="A7" s="14" t="s">
        <v>42</v>
      </c>
      <c r="B7" s="15">
        <f>B5</f>
        <v>0.3</v>
      </c>
      <c r="C7" s="14"/>
      <c r="D7" s="15">
        <f>SUM(D5:D6)</f>
        <v>1</v>
      </c>
      <c r="E7" s="15">
        <f>SUM(E5:E6)</f>
        <v>0.3</v>
      </c>
      <c r="F7" s="15"/>
      <c r="G7" s="15">
        <f>SUM(G5:G6)</f>
        <v>0.3</v>
      </c>
      <c r="H7" s="15"/>
      <c r="I7" s="15">
        <f>SUM(I5:I6)</f>
        <v>0</v>
      </c>
      <c r="J7" s="15"/>
      <c r="K7" s="15">
        <f>SUM(K5:K6)</f>
        <v>0</v>
      </c>
      <c r="L7" s="15"/>
      <c r="M7" s="15">
        <f>SUM(M5:M6)</f>
        <v>0</v>
      </c>
      <c r="N7" s="15"/>
      <c r="O7" s="15">
        <f>SUM(O5:O6)</f>
        <v>0</v>
      </c>
    </row>
    <row r="8" spans="1:15" x14ac:dyDescent="0.3">
      <c r="A8" s="27" t="s">
        <v>41</v>
      </c>
      <c r="B8" s="28">
        <v>0.4</v>
      </c>
      <c r="C8" s="4" t="s">
        <v>0</v>
      </c>
      <c r="D8" s="7">
        <v>0.05</v>
      </c>
      <c r="E8" s="8">
        <f>D8*$B$8</f>
        <v>2.0000000000000004E-2</v>
      </c>
      <c r="F8" s="9">
        <v>1</v>
      </c>
      <c r="G8" s="10">
        <f>E8*F8</f>
        <v>2.0000000000000004E-2</v>
      </c>
      <c r="H8" s="9"/>
      <c r="I8" s="10">
        <f>E8*H8</f>
        <v>0</v>
      </c>
      <c r="J8" s="9"/>
      <c r="K8" s="10">
        <f>E8*J8</f>
        <v>0</v>
      </c>
      <c r="L8" s="9"/>
      <c r="M8" s="10">
        <f>E8*L8</f>
        <v>0</v>
      </c>
      <c r="N8" s="9"/>
      <c r="O8" s="10">
        <f>E8*N8</f>
        <v>0</v>
      </c>
    </row>
    <row r="9" spans="1:15" x14ac:dyDescent="0.3">
      <c r="A9" s="27"/>
      <c r="B9" s="28"/>
      <c r="C9" s="4" t="s">
        <v>1</v>
      </c>
      <c r="D9" s="7">
        <v>0.25</v>
      </c>
      <c r="E9" s="8">
        <f t="shared" ref="E9:E14" si="6">D9*$B$15</f>
        <v>0.1</v>
      </c>
      <c r="F9" s="9">
        <v>1</v>
      </c>
      <c r="G9" s="10">
        <f t="shared" ref="G9:G14" si="7">E9*F9</f>
        <v>0.1</v>
      </c>
      <c r="H9" s="9"/>
      <c r="I9" s="10">
        <f t="shared" ref="I9:I14" si="8">E9*H9</f>
        <v>0</v>
      </c>
      <c r="J9" s="9"/>
      <c r="K9" s="10">
        <f t="shared" ref="K9:K14" si="9">E9*J9</f>
        <v>0</v>
      </c>
      <c r="L9" s="9"/>
      <c r="M9" s="10">
        <f t="shared" ref="M9:M14" si="10">E9*L9</f>
        <v>0</v>
      </c>
      <c r="N9" s="9"/>
      <c r="O9" s="10">
        <f t="shared" ref="O9:O14" si="11">E9*N9</f>
        <v>0</v>
      </c>
    </row>
    <row r="10" spans="1:15" x14ac:dyDescent="0.3">
      <c r="A10" s="27"/>
      <c r="B10" s="28"/>
      <c r="C10" s="4" t="s">
        <v>2</v>
      </c>
      <c r="D10" s="7">
        <v>0.25</v>
      </c>
      <c r="E10" s="8">
        <f t="shared" si="6"/>
        <v>0.1</v>
      </c>
      <c r="F10" s="9">
        <v>1</v>
      </c>
      <c r="G10" s="10">
        <f t="shared" si="7"/>
        <v>0.1</v>
      </c>
      <c r="H10" s="9"/>
      <c r="I10" s="10">
        <f t="shared" si="8"/>
        <v>0</v>
      </c>
      <c r="J10" s="9"/>
      <c r="K10" s="10">
        <f t="shared" si="9"/>
        <v>0</v>
      </c>
      <c r="L10" s="9"/>
      <c r="M10" s="10">
        <f t="shared" si="10"/>
        <v>0</v>
      </c>
      <c r="N10" s="9"/>
      <c r="O10" s="10">
        <f t="shared" si="11"/>
        <v>0</v>
      </c>
    </row>
    <row r="11" spans="1:15" x14ac:dyDescent="0.3">
      <c r="A11" s="27"/>
      <c r="B11" s="28"/>
      <c r="C11" s="4" t="s">
        <v>3</v>
      </c>
      <c r="D11" s="7">
        <v>0.1</v>
      </c>
      <c r="E11" s="8">
        <f t="shared" si="6"/>
        <v>4.0000000000000008E-2</v>
      </c>
      <c r="F11" s="9">
        <v>1</v>
      </c>
      <c r="G11" s="10">
        <f t="shared" si="7"/>
        <v>4.0000000000000008E-2</v>
      </c>
      <c r="H11" s="9"/>
      <c r="I11" s="10">
        <f t="shared" si="8"/>
        <v>0</v>
      </c>
      <c r="J11" s="9"/>
      <c r="K11" s="10">
        <f t="shared" si="9"/>
        <v>0</v>
      </c>
      <c r="L11" s="9"/>
      <c r="M11" s="10">
        <f t="shared" si="10"/>
        <v>0</v>
      </c>
      <c r="N11" s="9"/>
      <c r="O11" s="10">
        <f t="shared" si="11"/>
        <v>0</v>
      </c>
    </row>
    <row r="12" spans="1:15" x14ac:dyDescent="0.3">
      <c r="A12" s="27"/>
      <c r="B12" s="28"/>
      <c r="C12" s="4" t="s">
        <v>4</v>
      </c>
      <c r="D12" s="7">
        <v>0.05</v>
      </c>
      <c r="E12" s="8">
        <f t="shared" si="6"/>
        <v>2.0000000000000004E-2</v>
      </c>
      <c r="F12" s="9">
        <v>1</v>
      </c>
      <c r="G12" s="10">
        <f t="shared" si="7"/>
        <v>2.0000000000000004E-2</v>
      </c>
      <c r="H12" s="9"/>
      <c r="I12" s="10">
        <f t="shared" si="8"/>
        <v>0</v>
      </c>
      <c r="J12" s="9"/>
      <c r="K12" s="10">
        <f t="shared" si="9"/>
        <v>0</v>
      </c>
      <c r="L12" s="9"/>
      <c r="M12" s="10">
        <f t="shared" si="10"/>
        <v>0</v>
      </c>
      <c r="N12" s="9"/>
      <c r="O12" s="10">
        <f t="shared" si="11"/>
        <v>0</v>
      </c>
    </row>
    <row r="13" spans="1:15" x14ac:dyDescent="0.3">
      <c r="A13" s="27"/>
      <c r="B13" s="28"/>
      <c r="C13" s="4" t="s">
        <v>5</v>
      </c>
      <c r="D13" s="7">
        <v>0.2</v>
      </c>
      <c r="E13" s="8">
        <f t="shared" si="6"/>
        <v>8.0000000000000016E-2</v>
      </c>
      <c r="F13" s="9">
        <v>1</v>
      </c>
      <c r="G13" s="10">
        <f t="shared" si="7"/>
        <v>8.0000000000000016E-2</v>
      </c>
      <c r="H13" s="9"/>
      <c r="I13" s="10">
        <f t="shared" si="8"/>
        <v>0</v>
      </c>
      <c r="J13" s="9"/>
      <c r="K13" s="10">
        <f t="shared" si="9"/>
        <v>0</v>
      </c>
      <c r="L13" s="9"/>
      <c r="M13" s="10">
        <f t="shared" si="10"/>
        <v>0</v>
      </c>
      <c r="N13" s="9"/>
      <c r="O13" s="10">
        <f t="shared" si="11"/>
        <v>0</v>
      </c>
    </row>
    <row r="14" spans="1:15" x14ac:dyDescent="0.3">
      <c r="A14" s="27"/>
      <c r="B14" s="28"/>
      <c r="C14" s="4" t="s">
        <v>6</v>
      </c>
      <c r="D14" s="7">
        <v>0.1</v>
      </c>
      <c r="E14" s="8">
        <f t="shared" si="6"/>
        <v>4.0000000000000008E-2</v>
      </c>
      <c r="F14" s="9">
        <v>1</v>
      </c>
      <c r="G14" s="10">
        <f t="shared" si="7"/>
        <v>4.0000000000000008E-2</v>
      </c>
      <c r="H14" s="9"/>
      <c r="I14" s="10">
        <f t="shared" si="8"/>
        <v>0</v>
      </c>
      <c r="J14" s="9"/>
      <c r="K14" s="10">
        <f t="shared" si="9"/>
        <v>0</v>
      </c>
      <c r="L14" s="9"/>
      <c r="M14" s="10">
        <f t="shared" si="10"/>
        <v>0</v>
      </c>
      <c r="N14" s="9"/>
      <c r="O14" s="10">
        <f t="shared" si="11"/>
        <v>0</v>
      </c>
    </row>
    <row r="15" spans="1:15" x14ac:dyDescent="0.3">
      <c r="A15" s="14" t="s">
        <v>23</v>
      </c>
      <c r="B15" s="15">
        <f>B8</f>
        <v>0.4</v>
      </c>
      <c r="C15" s="14"/>
      <c r="D15" s="15">
        <f>SUM(D8:D14)</f>
        <v>1.0000000000000002</v>
      </c>
      <c r="E15" s="15">
        <f>SUM(E8:E14)</f>
        <v>0.4</v>
      </c>
      <c r="F15" s="15"/>
      <c r="G15" s="15">
        <f>SUM(G8:G14)</f>
        <v>0.4</v>
      </c>
      <c r="H15" s="15"/>
      <c r="I15" s="15">
        <f>SUM(I8:I14)</f>
        <v>0</v>
      </c>
      <c r="J15" s="15"/>
      <c r="K15" s="15">
        <f>SUM(K8:K14)</f>
        <v>0</v>
      </c>
      <c r="L15" s="15"/>
      <c r="M15" s="15">
        <f>SUM(M8:M14)</f>
        <v>0</v>
      </c>
      <c r="N15" s="15"/>
      <c r="O15" s="15">
        <f>SUM(O8:O14)</f>
        <v>0</v>
      </c>
    </row>
    <row r="16" spans="1:15" x14ac:dyDescent="0.3">
      <c r="A16" s="1" t="s">
        <v>44</v>
      </c>
      <c r="B16" s="7">
        <v>0.1</v>
      </c>
      <c r="C16" s="4" t="s">
        <v>45</v>
      </c>
      <c r="D16" s="7">
        <v>1</v>
      </c>
      <c r="E16" s="8">
        <f>D16*$B$16</f>
        <v>0.1</v>
      </c>
      <c r="F16" s="9">
        <v>1</v>
      </c>
      <c r="G16" s="10">
        <f t="shared" ref="G16" si="12">E16*F16</f>
        <v>0.1</v>
      </c>
      <c r="H16" s="3"/>
      <c r="I16" s="10">
        <f t="shared" ref="I16" si="13">E16*H16</f>
        <v>0</v>
      </c>
      <c r="J16" s="3"/>
      <c r="K16" s="10">
        <f t="shared" ref="K16" si="14">E16*J16</f>
        <v>0</v>
      </c>
      <c r="L16" s="3"/>
      <c r="M16" s="10">
        <f t="shared" ref="M16" si="15">E16*L16</f>
        <v>0</v>
      </c>
      <c r="N16" s="3"/>
      <c r="O16" s="10">
        <f t="shared" ref="O16" si="16">E16*N16</f>
        <v>0</v>
      </c>
    </row>
    <row r="17" spans="1:15" x14ac:dyDescent="0.3">
      <c r="A17" s="14" t="s">
        <v>19</v>
      </c>
      <c r="B17" s="15">
        <f>B16</f>
        <v>0.1</v>
      </c>
      <c r="C17" s="14"/>
      <c r="D17" s="15">
        <f>SUM(D16)</f>
        <v>1</v>
      </c>
      <c r="E17" s="15">
        <f>SUM(E16:E16)</f>
        <v>0.1</v>
      </c>
      <c r="F17" s="15"/>
      <c r="G17" s="15">
        <f>SUM(G16:G16)</f>
        <v>0.1</v>
      </c>
      <c r="H17" s="15"/>
      <c r="I17" s="15">
        <f>SUM(I16:I16)</f>
        <v>0</v>
      </c>
      <c r="J17" s="15"/>
      <c r="K17" s="15">
        <f>SUM(K16:K16)</f>
        <v>0</v>
      </c>
      <c r="L17" s="15"/>
      <c r="M17" s="15">
        <f>SUM(M16:M16)</f>
        <v>0</v>
      </c>
      <c r="N17" s="15"/>
      <c r="O17" s="15">
        <f>SUM(O16:O16)</f>
        <v>0</v>
      </c>
    </row>
    <row r="18" spans="1:15" ht="28.8" x14ac:dyDescent="0.3">
      <c r="A18" s="1" t="s">
        <v>47</v>
      </c>
      <c r="B18" s="7">
        <v>0.2</v>
      </c>
      <c r="C18" s="2" t="s">
        <v>24</v>
      </c>
      <c r="D18" s="7">
        <v>1</v>
      </c>
      <c r="E18" s="8">
        <f>D18*$B$18</f>
        <v>0.2</v>
      </c>
      <c r="F18" s="9">
        <v>1</v>
      </c>
      <c r="G18" s="10">
        <f t="shared" ref="G18" si="17">E18*F18</f>
        <v>0.2</v>
      </c>
      <c r="H18" s="3"/>
      <c r="I18" s="10">
        <f t="shared" ref="I18" si="18">E18*H18</f>
        <v>0</v>
      </c>
      <c r="J18" s="3"/>
      <c r="K18" s="10">
        <f t="shared" ref="K18" si="19">E18*J18</f>
        <v>0</v>
      </c>
      <c r="L18" s="3"/>
      <c r="M18" s="10">
        <f t="shared" ref="M18" si="20">E18*L18</f>
        <v>0</v>
      </c>
      <c r="N18" s="3"/>
      <c r="O18" s="10">
        <f t="shared" ref="O18" si="21">E18*N18</f>
        <v>0</v>
      </c>
    </row>
    <row r="19" spans="1:15" x14ac:dyDescent="0.3">
      <c r="A19" s="14" t="s">
        <v>19</v>
      </c>
      <c r="B19" s="15">
        <f>B18</f>
        <v>0.2</v>
      </c>
      <c r="C19" s="14"/>
      <c r="D19" s="15">
        <f>SUM(D18)</f>
        <v>1</v>
      </c>
      <c r="E19" s="15">
        <f>SUM(E18)</f>
        <v>0.2</v>
      </c>
      <c r="F19" s="15"/>
      <c r="G19" s="15">
        <f>SUM(G18)</f>
        <v>0.2</v>
      </c>
      <c r="H19" s="15"/>
      <c r="I19" s="15">
        <f>SUM(I18)</f>
        <v>0</v>
      </c>
      <c r="J19" s="15"/>
      <c r="K19" s="15">
        <f>SUM(K18)</f>
        <v>0</v>
      </c>
      <c r="L19" s="15"/>
      <c r="M19" s="15">
        <f>SUM(M18)</f>
        <v>0</v>
      </c>
      <c r="N19" s="15"/>
      <c r="O19" s="15">
        <f>SUM(O18)</f>
        <v>0</v>
      </c>
    </row>
    <row r="20" spans="1:15" x14ac:dyDescent="0.3">
      <c r="A20" s="11" t="s">
        <v>20</v>
      </c>
      <c r="B20" s="12">
        <f>B7+B15+B17+B19</f>
        <v>1</v>
      </c>
      <c r="C20" s="13"/>
      <c r="D20" s="13"/>
      <c r="E20" s="12">
        <f>E7+E15+E17+E19</f>
        <v>1</v>
      </c>
      <c r="F20" s="13"/>
      <c r="G20" s="12">
        <f>G7+G15+G17+G19</f>
        <v>1</v>
      </c>
      <c r="H20" s="13"/>
      <c r="I20" s="12">
        <f>I7+I15+I17+I19</f>
        <v>0</v>
      </c>
      <c r="J20" s="13"/>
      <c r="K20" s="12">
        <f>K7+K15+K17+K19</f>
        <v>0</v>
      </c>
      <c r="L20" s="13"/>
      <c r="M20" s="12">
        <f>M7+M15+M17+M19</f>
        <v>0</v>
      </c>
      <c r="N20" s="13"/>
      <c r="O20" s="12">
        <f>O7+O15+O17+O19</f>
        <v>0</v>
      </c>
    </row>
  </sheetData>
  <mergeCells count="10">
    <mergeCell ref="A3:A4"/>
    <mergeCell ref="B3:B4"/>
    <mergeCell ref="C3:C4"/>
    <mergeCell ref="A1:O2"/>
    <mergeCell ref="A8:A14"/>
    <mergeCell ref="B8:B14"/>
    <mergeCell ref="B5:B6"/>
    <mergeCell ref="A5:A6"/>
    <mergeCell ref="D3:D4"/>
    <mergeCell ref="E3:E4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4DBFC5-663D-4077-96F2-34EAD2ED9C1D}">
  <dimension ref="A1:F15"/>
  <sheetViews>
    <sheetView zoomScaleNormal="100" workbookViewId="0">
      <pane xSplit="2" ySplit="1" topLeftCell="E5" activePane="bottomRight" state="frozen"/>
      <selection pane="topRight" activeCell="C1" sqref="C1"/>
      <selection pane="bottomLeft" activeCell="A2" sqref="A2"/>
      <selection pane="bottomRight" activeCell="E5" sqref="E5"/>
    </sheetView>
  </sheetViews>
  <sheetFormatPr baseColWidth="10" defaultColWidth="8.88671875" defaultRowHeight="12" x14ac:dyDescent="0.3"/>
  <cols>
    <col min="1" max="1" width="19.33203125" style="18" customWidth="1"/>
    <col min="2" max="2" width="24.6640625" style="18" customWidth="1"/>
    <col min="3" max="3" width="46.109375" style="18" customWidth="1"/>
    <col min="4" max="4" width="47.6640625" style="18" customWidth="1"/>
    <col min="5" max="5" width="43.33203125" style="18" customWidth="1"/>
    <col min="6" max="6" width="31.88671875" style="18" customWidth="1"/>
    <col min="7" max="16384" width="8.88671875" style="18"/>
  </cols>
  <sheetData>
    <row r="1" spans="1:6" s="17" customFormat="1" ht="22.2" customHeight="1" x14ac:dyDescent="0.3">
      <c r="A1" s="6" t="s">
        <v>27</v>
      </c>
      <c r="B1" s="6" t="s">
        <v>28</v>
      </c>
      <c r="C1" s="6" t="s">
        <v>29</v>
      </c>
      <c r="D1" s="6" t="s">
        <v>31</v>
      </c>
      <c r="E1" s="6" t="s">
        <v>39</v>
      </c>
      <c r="F1" s="6" t="s">
        <v>33</v>
      </c>
    </row>
    <row r="2" spans="1:6" ht="60" x14ac:dyDescent="0.3">
      <c r="A2" s="30" t="s">
        <v>48</v>
      </c>
      <c r="B2" s="16" t="s">
        <v>21</v>
      </c>
      <c r="C2" s="16" t="s">
        <v>40</v>
      </c>
      <c r="D2" s="16" t="s">
        <v>32</v>
      </c>
      <c r="E2" s="16" t="s">
        <v>60</v>
      </c>
      <c r="F2" s="30" t="s">
        <v>38</v>
      </c>
    </row>
    <row r="3" spans="1:6" ht="48" x14ac:dyDescent="0.3">
      <c r="A3" s="31"/>
      <c r="B3" s="18" t="s">
        <v>22</v>
      </c>
      <c r="C3" s="16" t="s">
        <v>26</v>
      </c>
      <c r="D3" s="16" t="s">
        <v>65</v>
      </c>
      <c r="E3" s="16" t="s">
        <v>61</v>
      </c>
      <c r="F3" s="31"/>
    </row>
    <row r="4" spans="1:6" ht="409.6" x14ac:dyDescent="0.3">
      <c r="A4" s="16" t="s">
        <v>41</v>
      </c>
      <c r="B4" s="16" t="s">
        <v>25</v>
      </c>
      <c r="C4" s="16" t="s">
        <v>68</v>
      </c>
      <c r="D4" s="16" t="s">
        <v>67</v>
      </c>
      <c r="E4" s="16" t="s">
        <v>66</v>
      </c>
      <c r="F4" s="16" t="s">
        <v>34</v>
      </c>
    </row>
    <row r="5" spans="1:6" ht="72" x14ac:dyDescent="0.3">
      <c r="A5" s="16" t="s">
        <v>44</v>
      </c>
      <c r="B5" s="19" t="s">
        <v>45</v>
      </c>
      <c r="C5" s="20" t="s">
        <v>64</v>
      </c>
      <c r="D5" s="16" t="s">
        <v>46</v>
      </c>
      <c r="E5" s="16" t="s">
        <v>62</v>
      </c>
      <c r="F5" s="16" t="s">
        <v>35</v>
      </c>
    </row>
    <row r="6" spans="1:6" ht="120" x14ac:dyDescent="0.3">
      <c r="A6" s="16" t="s">
        <v>47</v>
      </c>
      <c r="B6" s="20" t="s">
        <v>24</v>
      </c>
      <c r="C6" s="20" t="s">
        <v>30</v>
      </c>
      <c r="D6" s="20" t="s">
        <v>36</v>
      </c>
      <c r="E6" s="20" t="s">
        <v>63</v>
      </c>
      <c r="F6" s="16" t="s">
        <v>37</v>
      </c>
    </row>
    <row r="10" spans="1:6" x14ac:dyDescent="0.3">
      <c r="F10" s="24"/>
    </row>
    <row r="11" spans="1:6" x14ac:dyDescent="0.3">
      <c r="F11" s="24"/>
    </row>
    <row r="12" spans="1:6" x14ac:dyDescent="0.3">
      <c r="F12" s="24"/>
    </row>
    <row r="13" spans="1:6" x14ac:dyDescent="0.3">
      <c r="F13" s="24"/>
    </row>
    <row r="14" spans="1:6" x14ac:dyDescent="0.3">
      <c r="F14" s="24"/>
    </row>
    <row r="15" spans="1:6" x14ac:dyDescent="0.3">
      <c r="F15" s="24"/>
    </row>
  </sheetData>
  <mergeCells count="2">
    <mergeCell ref="F2:F3"/>
    <mergeCell ref="A2:A3"/>
  </mergeCells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4C73E-C884-406B-B4B8-C5D637358D10}">
  <dimension ref="A1:G6"/>
  <sheetViews>
    <sheetView workbookViewId="0">
      <selection activeCell="D9" sqref="D9"/>
    </sheetView>
  </sheetViews>
  <sheetFormatPr baseColWidth="10" defaultColWidth="11.44140625" defaultRowHeight="14.4" x14ac:dyDescent="0.3"/>
  <cols>
    <col min="3" max="3" width="16.6640625" bestFit="1" customWidth="1"/>
    <col min="4" max="4" width="17.5546875" bestFit="1" customWidth="1"/>
    <col min="5" max="5" width="17.44140625" customWidth="1"/>
    <col min="6" max="6" width="16.88671875" customWidth="1"/>
  </cols>
  <sheetData>
    <row r="1" spans="1:7" s="22" customFormat="1" x14ac:dyDescent="0.3">
      <c r="A1" s="21"/>
      <c r="B1" s="21" t="s">
        <v>50</v>
      </c>
      <c r="C1" s="21" t="s">
        <v>57</v>
      </c>
      <c r="D1" s="21" t="s">
        <v>58</v>
      </c>
      <c r="E1" s="21" t="s">
        <v>59</v>
      </c>
      <c r="F1" s="21" t="s">
        <v>53</v>
      </c>
      <c r="G1" s="21" t="s">
        <v>52</v>
      </c>
    </row>
    <row r="2" spans="1:7" x14ac:dyDescent="0.3">
      <c r="A2" s="21" t="s">
        <v>49</v>
      </c>
      <c r="B2" s="23"/>
      <c r="C2" s="23"/>
      <c r="D2" s="23"/>
      <c r="E2" s="23"/>
      <c r="F2" s="23"/>
      <c r="G2" s="23"/>
    </row>
    <row r="3" spans="1:7" x14ac:dyDescent="0.3">
      <c r="A3" s="21" t="s">
        <v>51</v>
      </c>
      <c r="B3" s="23"/>
      <c r="C3" s="23"/>
      <c r="D3" s="23"/>
      <c r="E3" s="23"/>
      <c r="F3" s="23"/>
      <c r="G3" s="23"/>
    </row>
    <row r="4" spans="1:7" x14ac:dyDescent="0.3">
      <c r="A4" s="21" t="s">
        <v>54</v>
      </c>
      <c r="B4" s="23"/>
      <c r="C4" s="23"/>
      <c r="D4" s="23"/>
      <c r="E4" s="23"/>
      <c r="F4" s="23"/>
      <c r="G4" s="23"/>
    </row>
    <row r="5" spans="1:7" x14ac:dyDescent="0.3">
      <c r="A5" s="21" t="s">
        <v>55</v>
      </c>
      <c r="B5" s="23"/>
      <c r="C5" s="23"/>
      <c r="D5" s="23"/>
      <c r="E5" s="23"/>
      <c r="F5" s="23"/>
      <c r="G5" s="23"/>
    </row>
    <row r="6" spans="1:7" x14ac:dyDescent="0.3">
      <c r="A6" s="21" t="s">
        <v>56</v>
      </c>
      <c r="B6" s="23"/>
      <c r="C6" s="23"/>
      <c r="D6" s="23"/>
      <c r="E6" s="23"/>
      <c r="F6" s="23"/>
      <c r="G6" s="23"/>
    </row>
  </sheetData>
  <pageMargins left="0.7" right="0.7" top="0.75" bottom="0.75" header="0.3" footer="0.3"/>
  <pageSetup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85C9F9847FC04DA85D23FFE6651110" ma:contentTypeVersion="11" ma:contentTypeDescription="Crear nuevo documento." ma:contentTypeScope="" ma:versionID="66ba0aed83d22b56cb1eae0d44370f85">
  <xsd:schema xmlns:xsd="http://www.w3.org/2001/XMLSchema" xmlns:xs="http://www.w3.org/2001/XMLSchema" xmlns:p="http://schemas.microsoft.com/office/2006/metadata/properties" xmlns:ns2="b215d373-4ab1-4c9a-82d3-9624ee888acd" xmlns:ns3="bc22724a-ad80-4078-a2e7-0941ad5e9155" targetNamespace="http://schemas.microsoft.com/office/2006/metadata/properties" ma:root="true" ma:fieldsID="d1560d4486ed4e26f2086f2a36d39ae0" ns2:_="" ns3:_="">
    <xsd:import namespace="b215d373-4ab1-4c9a-82d3-9624ee888acd"/>
    <xsd:import namespace="bc22724a-ad80-4078-a2e7-0941ad5e91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2724a-ad80-4078-a2e7-0941ad5e9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D02E661-5805-4B12-9BF8-D676230E8376}">
  <ds:schemaRefs>
    <ds:schemaRef ds:uri="http://schemas.microsoft.com/office/2006/documentManagement/types"/>
    <ds:schemaRef ds:uri="http://purl.org/dc/elements/1.1/"/>
    <ds:schemaRef ds:uri="0ce9b81b-ff83-4b4c-8999-dc9b5cd6ba26"/>
    <ds:schemaRef ds:uri="fcddcbea-ca6c-423b-85ac-e88fae55eeff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AFBFAE3-14EB-439D-B007-28E791ECD5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15d373-4ab1-4c9a-82d3-9624ee888acd"/>
    <ds:schemaRef ds:uri="bc22724a-ad80-4078-a2e7-0941ad5e91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27C86-34A0-4608-9D10-A0BD5959C4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Evaluación</vt:lpstr>
      <vt:lpstr>Especificaciones Criterios</vt:lpstr>
      <vt:lpstr>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Patarroyo Niño</dc:creator>
  <cp:lastModifiedBy>Carlos Julio Leon Caicedo</cp:lastModifiedBy>
  <dcterms:created xsi:type="dcterms:W3CDTF">2021-02-03T21:08:36Z</dcterms:created>
  <dcterms:modified xsi:type="dcterms:W3CDTF">2021-03-19T15:54:48Z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0x0101002985C9F9847FC04DA85D23FFE6651110</vt:lpwstr>
  </property>
</Properties>
</file>